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55" documentId="8_{9BCC795F-CA07-4D0E-9D27-C3A7E23DEE0E}" xr6:coauthVersionLast="47" xr6:coauthVersionMax="47" xr10:uidLastSave="{45BEB678-DD68-4CA8-990C-53CFD45C16EB}"/>
  <bookViews>
    <workbookView xWindow="-120" yWindow="-120" windowWidth="29040" windowHeight="15720" xr2:uid="{DD888B0D-7214-4EE6-AE44-05F197CDF0CD}"/>
  </bookViews>
  <sheets>
    <sheet name="Feb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 s="1"/>
  <c r="B20" i="1" s="1"/>
  <c r="B26" i="1" l="1"/>
</calcChain>
</file>

<file path=xl/sharedStrings.xml><?xml version="1.0" encoding="utf-8"?>
<sst xmlns="http://schemas.openxmlformats.org/spreadsheetml/2006/main" count="51" uniqueCount="28">
  <si>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</si>
  <si>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</si>
  <si>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</si>
  <si>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</si>
  <si>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</si>
  <si>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</si>
  <si>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</si>
  <si>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Sunday</t>
  </si>
  <si>
    <t>Monday</t>
  </si>
  <si>
    <t>Tuesday</t>
  </si>
  <si>
    <t>Wednesday</t>
  </si>
  <si>
    <t>February 2026</t>
  </si>
  <si>
    <t>Thursday</t>
  </si>
  <si>
    <t>Friday</t>
  </si>
  <si>
    <t xml:space="preserve">                                                CC TRANS:</t>
  </si>
  <si>
    <t>Saturday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</si>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</sst>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0" fillId="5" borderId="0" xfId="0" applyFill="1"/>
    <xf numFmtId="0" fontId="2" fillId="0" borderId="4" xfId="0" applyFont="1" applyBorder="1" applyAlignment="1" applyProtection="1">
      <alignment horizontal="center"/>
      <protection locked="0"/>
    </xf>
    <xf numFmtId="16" fontId="2" fillId="0" borderId="5" xfId="0" applyNumberFormat="1" applyFont="1" applyBorder="1" applyAlignment="1" applyProtection="1">
      <alignment horizontal="center"/>
      <protection locked="0"/>
    </xf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16" fontId="2" fillId="0" borderId="5" xfId="0" applyNumberFormat="1" applyFont="1" applyBorder="1" applyAlignment="1" applyProtection="1">
      <alignment horizontal="center"/>
    </xf>
    <xf numFmtId="0" fontId="2" fillId="3" borderId="5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164" fontId="2" fillId="0" borderId="5" xfId="0" applyNumberFormat="1" applyFont="1" applyBorder="1" applyAlignment="1" applyProtection="1">
      <alignment horizontal="center"/>
    </xf>
    <xf numFmtId="0" fontId="0" fillId="4" borderId="12" xfId="0" applyFill="1" applyBorder="1" applyProtection="1"/>
    <xf numFmtId="0" fontId="2" fillId="4" borderId="13" xfId="0" applyFont="1" applyFill="1" applyBorder="1" applyAlignment="1" applyProtection="1">
      <alignment horizontal="center" vertical="center"/>
    </xf>
    <xf numFmtId="0" fontId="0" fillId="4" borderId="14" xfId="0" applyFill="1" applyBorder="1" applyProtection="1"/>
    <xf numFmtId="0" fontId="0" fillId="4" borderId="15" xfId="0" applyFill="1" applyBorder="1" applyProtection="1"/>
    <xf numFmtId="0" fontId="0" fillId="4" borderId="0" xfId="0" applyFill="1" applyProtection="1"/>
    <xf numFmtId="0" fontId="0" fillId="4" borderId="16" xfId="0" applyFill="1" applyBorder="1" applyProtection="1"/>
    <xf numFmtId="8" fontId="0" fillId="4" borderId="3" xfId="0" applyNumberFormat="1" applyFill="1" applyBorder="1" applyProtection="1"/>
    <xf numFmtId="8" fontId="2" fillId="4" borderId="17" xfId="0" applyNumberFormat="1" applyFont="1" applyFill="1" applyBorder="1" applyAlignment="1" applyProtection="1">
      <alignment horizontal="center"/>
    </xf>
    <xf numFmtId="0" fontId="0" fillId="4" borderId="1" xfId="0" applyFill="1" applyBorder="1" applyProtection="1"/>
    <xf numFmtId="0" fontId="2" fillId="4" borderId="13" xfId="0" applyFont="1" applyFill="1" applyBorder="1" applyAlignment="1" applyProtection="1">
      <alignment horizontal="center"/>
    </xf>
    <xf numFmtId="0" fontId="0" fillId="4" borderId="3" xfId="0" applyFill="1" applyBorder="1" applyProtection="1"/>
    <xf numFmtId="0" fontId="0" fillId="0" borderId="5" xfId="0" applyBorder="1" applyProtection="1"/>
    <xf numFmtId="3" fontId="0" fillId="0" borderId="2" xfId="0" applyNumberFormat="1" applyBorder="1" applyProtection="1"/>
    <xf numFmtId="0" fontId="0" fillId="0" borderId="0" xfId="0" applyProtection="1"/>
    <xf numFmtId="164" fontId="0" fillId="0" borderId="2" xfId="0" applyNumberFormat="1" applyBorder="1" applyProtection="1"/>
    <xf numFmtId="0" fontId="0" fillId="0" borderId="17" xfId="0" applyBorder="1" applyProtection="1"/>
    <xf numFmtId="0" fontId="0" fillId="0" borderId="5" xfId="0" applyBorder="1" applyAlignment="1" applyProtection="1">
      <alignment horizontal="center"/>
    </xf>
    <xf numFmtId="3" fontId="2" fillId="0" borderId="5" xfId="0" applyNumberFormat="1" applyFont="1" applyBorder="1" applyAlignment="1" applyProtection="1">
      <alignment horizont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117059</xdr:colOff>
      <xdr:row>0</xdr:row>
      <xdr:rowOff>123825</xdr:rowOff>
    </xdr:from>
    <xdr:to>
      <xdr:col>2</xdr:col>
      <xdr:colOff>295275</xdr:colOff>
      <xdr:row>3</xdr:row>
      <xdr:rowOff>104380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65C32-72E6-409F-AB33-A5CC6AE65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934" y="123825"/>
          <a:ext cx="1645066" cy="1133080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20EF62-D8CB-467A-BAB6-2FD7BF5D8BC6}" name="Table1610" displayName="Table1610" ref="E1:I32" totalsRowShown="0" headerRowDxfId="17" dataDxfId="15" headerRowBorderDxfId="16" tableBorderDxfId="14" totalsRowBorderDxfId="13">
  <tableColumns count="5">
    <tableColumn id="1" xr3:uid="{F7A4FEC4-805E-400D-881F-0A22B96547C2}" name="DAY" dataDxfId="12"/>
    <tableColumn id="2" xr3:uid="{4528AD72-5570-477E-A987-E23B349B03AF}" name="Date" dataDxfId="11"/>
    <tableColumn id="3" xr3:uid="{9D78E1AD-4537-4947-89F4-B54E2A904F27}" name="Regular Medallion Trips" dataDxfId="10"/>
    <tableColumn id="4" xr3:uid="{0C29D458-C165-4391-B79E-F34BC6754D49}" name="Number of Trips" dataDxfId="9"/>
    <tableColumn id="6" xr3:uid="{D13A402B-E3D1-4945-929B-8F5A41A62B27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605864-B5B3-4226-8D6C-78C347757557}" name="Table43711" displayName="Table43711" ref="J1:L33" totalsRowShown="0" headerRowDxfId="7" dataDxfId="5" headerRowBorderDxfId="6" tableBorderDxfId="4" totalsRowBorderDxfId="3">
  <tableColumns count="3">
    <tableColumn id="1" xr3:uid="{45FDC08C-7B19-4116-9A30-3012D0A0B9FA}" name="Leased Medallion Trips" dataDxfId="2"/>
    <tableColumn id="2" xr3:uid="{1ABB37C4-0BB9-497F-B629-9F1FDB91568E}" name="Number of Trips" dataDxfId="1"/>
    <tableColumn id="4" xr3:uid="{E772ADC7-1B07-4FBE-A17E-4F973EE735A5}" name="Revenue from Taxicab Fares" dataDxfId="0">
      <calculatedColumnFormula>Table43711[[#This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1088-C733-4AC2-928D-94A757822AAA}">
  <dimension ref="A1:M40"/>
  <sheetViews>
    <sheetView tabSelected="1" workbookViewId="0">
      <selection activeCell="H21" sqref="H21"/>
    </sheetView>
  </sheetViews>
  <sheetFormatPr defaultRowHeight="15" x14ac:dyDescent="0.25"/>
  <cols>
    <col min="1" max="1" width="13.5703125" customWidth="1"/>
    <col min="2" max="2" width="22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6.8554687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47" t="s">
        <v>0</v>
      </c>
      <c r="B1" s="47"/>
      <c r="C1" s="47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48"/>
      <c r="B2" s="48"/>
      <c r="C2" s="48"/>
      <c r="E2" s="8" t="s">
        <v>7</v>
      </c>
      <c r="F2" s="9">
        <v>46054</v>
      </c>
      <c r="G2" s="10"/>
      <c r="H2" s="11"/>
      <c r="I2" s="12"/>
      <c r="J2" s="13"/>
      <c r="K2" s="14"/>
      <c r="L2" s="15"/>
    </row>
    <row r="3" spans="1:12" ht="15.75" customHeight="1" x14ac:dyDescent="0.25">
      <c r="A3" s="48"/>
      <c r="B3" s="48"/>
      <c r="C3" s="48"/>
      <c r="E3" s="8" t="s">
        <v>8</v>
      </c>
      <c r="F3" s="9">
        <v>46055</v>
      </c>
      <c r="G3" s="16"/>
      <c r="H3" s="11"/>
      <c r="I3" s="12"/>
      <c r="J3" s="17"/>
      <c r="K3" s="14"/>
      <c r="L3" s="15"/>
    </row>
    <row r="4" spans="1:12" ht="15.75" customHeight="1" x14ac:dyDescent="0.25">
      <c r="A4" s="48"/>
      <c r="B4" s="48"/>
      <c r="C4" s="48"/>
      <c r="E4" s="8" t="s">
        <v>9</v>
      </c>
      <c r="F4" s="9">
        <v>46056</v>
      </c>
      <c r="G4" s="16"/>
      <c r="H4" s="11"/>
      <c r="I4" s="12"/>
      <c r="J4" s="17"/>
      <c r="K4" s="14"/>
      <c r="L4" s="15"/>
    </row>
    <row r="5" spans="1:12" ht="15.75" customHeight="1" x14ac:dyDescent="0.25">
      <c r="A5" s="48"/>
      <c r="B5" s="48"/>
      <c r="C5" s="48"/>
      <c r="E5" s="8" t="s">
        <v>10</v>
      </c>
      <c r="F5" s="9">
        <v>46057</v>
      </c>
      <c r="G5" s="16"/>
      <c r="H5" s="11"/>
      <c r="I5" s="12"/>
      <c r="J5" s="17"/>
      <c r="K5" s="14"/>
      <c r="L5" s="15"/>
    </row>
    <row r="6" spans="1:12" ht="15.75" customHeight="1" x14ac:dyDescent="0.25">
      <c r="A6" s="49" t="s">
        <v>11</v>
      </c>
      <c r="B6" s="50"/>
      <c r="C6" s="50"/>
      <c r="E6" s="8" t="s">
        <v>12</v>
      </c>
      <c r="F6" s="9">
        <v>46058</v>
      </c>
      <c r="G6" s="16"/>
      <c r="H6" s="11"/>
      <c r="I6" s="12"/>
      <c r="J6" s="17"/>
      <c r="K6" s="14"/>
      <c r="L6" s="15"/>
    </row>
    <row r="7" spans="1:12" ht="15.75" x14ac:dyDescent="0.25">
      <c r="A7" s="50"/>
      <c r="B7" s="50"/>
      <c r="C7" s="50"/>
      <c r="E7" s="8" t="s">
        <v>13</v>
      </c>
      <c r="F7" s="9">
        <v>46059</v>
      </c>
      <c r="G7" s="16"/>
      <c r="H7" s="11"/>
      <c r="I7" s="12"/>
      <c r="J7" s="17"/>
      <c r="K7" s="14"/>
      <c r="L7" s="15"/>
    </row>
    <row r="8" spans="1:12" ht="15.75" customHeight="1" x14ac:dyDescent="0.25">
      <c r="A8" s="31" t="s">
        <v>14</v>
      </c>
      <c r="B8" s="31"/>
      <c r="C8" s="51"/>
      <c r="E8" s="8" t="s">
        <v>15</v>
      </c>
      <c r="F8" s="9">
        <v>46060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31"/>
      <c r="B9" s="31"/>
      <c r="C9" s="52"/>
      <c r="E9" s="8" t="s">
        <v>7</v>
      </c>
      <c r="F9" s="9">
        <v>46061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46062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31" t="s">
        <v>16</v>
      </c>
      <c r="B11" s="31"/>
      <c r="C11" s="32"/>
      <c r="E11" s="8" t="s">
        <v>9</v>
      </c>
      <c r="F11" s="9">
        <v>46063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31"/>
      <c r="B12" s="31"/>
      <c r="C12" s="33"/>
      <c r="E12" s="8" t="s">
        <v>10</v>
      </c>
      <c r="F12" s="9">
        <v>46064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46065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31" t="s">
        <v>17</v>
      </c>
      <c r="B14" s="31"/>
      <c r="C14" s="32"/>
      <c r="E14" s="8" t="s">
        <v>13</v>
      </c>
      <c r="F14" s="9">
        <v>46066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31"/>
      <c r="B15" s="31"/>
      <c r="C15" s="33"/>
      <c r="E15" s="8" t="s">
        <v>15</v>
      </c>
      <c r="F15" s="9">
        <v>46067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46068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46069</v>
      </c>
      <c r="G17" s="16"/>
      <c r="H17" s="11"/>
      <c r="I17" s="12"/>
      <c r="J17" s="17"/>
      <c r="K17" s="14"/>
      <c r="L17" s="15"/>
    </row>
    <row r="18" spans="1:12" ht="15.75" x14ac:dyDescent="0.25">
      <c r="A18" s="57"/>
      <c r="B18" s="58" t="s">
        <v>18</v>
      </c>
      <c r="C18" s="59"/>
      <c r="E18" s="8" t="s">
        <v>9</v>
      </c>
      <c r="F18" s="9">
        <v>46070</v>
      </c>
      <c r="G18" s="16"/>
      <c r="H18" s="11"/>
      <c r="I18" s="12"/>
      <c r="J18" s="17"/>
      <c r="K18" s="14"/>
      <c r="L18" s="15"/>
    </row>
    <row r="19" spans="1:12" ht="15.75" x14ac:dyDescent="0.25">
      <c r="A19" s="60"/>
      <c r="B19" s="61"/>
      <c r="C19" s="62"/>
      <c r="E19" s="8" t="s">
        <v>10</v>
      </c>
      <c r="F19" s="9">
        <v>46071</v>
      </c>
      <c r="G19" s="16"/>
      <c r="H19" s="11"/>
      <c r="I19" s="12"/>
      <c r="J19" s="17"/>
      <c r="K19" s="14"/>
      <c r="L19" s="15"/>
    </row>
    <row r="20" spans="1:12" ht="15.75" x14ac:dyDescent="0.25">
      <c r="A20" s="63"/>
      <c r="B20" s="64">
        <f>B31*0.2</f>
        <v>0</v>
      </c>
      <c r="C20" s="65"/>
      <c r="E20" s="8" t="s">
        <v>12</v>
      </c>
      <c r="F20" s="9">
        <v>46072</v>
      </c>
      <c r="G20" s="16"/>
      <c r="H20" s="11"/>
      <c r="I20" s="12"/>
      <c r="J20" s="17"/>
      <c r="K20" s="14"/>
      <c r="L20" s="15"/>
    </row>
    <row r="21" spans="1:12" ht="15.75" x14ac:dyDescent="0.25">
      <c r="A21" s="34" t="s">
        <v>19</v>
      </c>
      <c r="B21" s="35"/>
      <c r="C21" s="35"/>
      <c r="D21" s="35"/>
      <c r="E21" s="8" t="s">
        <v>13</v>
      </c>
      <c r="F21" s="9">
        <v>46073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46074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46075</v>
      </c>
      <c r="G23" s="16"/>
      <c r="H23" s="11"/>
      <c r="I23" s="12"/>
      <c r="J23" s="17"/>
      <c r="K23" s="14"/>
      <c r="L23" s="15"/>
    </row>
    <row r="24" spans="1:12" ht="15.75" x14ac:dyDescent="0.25">
      <c r="A24" s="57"/>
      <c r="B24" s="66" t="s">
        <v>20</v>
      </c>
      <c r="C24" s="59"/>
      <c r="E24" s="8" t="s">
        <v>8</v>
      </c>
      <c r="F24" s="9">
        <v>46076</v>
      </c>
      <c r="G24" s="16"/>
      <c r="H24" s="11"/>
      <c r="I24" s="12"/>
      <c r="J24" s="17"/>
      <c r="K24" s="14"/>
      <c r="L24" s="15"/>
    </row>
    <row r="25" spans="1:12" ht="15.75" x14ac:dyDescent="0.25">
      <c r="A25" s="60"/>
      <c r="B25" s="61"/>
      <c r="C25" s="62"/>
      <c r="E25" s="8" t="s">
        <v>9</v>
      </c>
      <c r="F25" s="9">
        <v>46077</v>
      </c>
      <c r="G25" s="16"/>
      <c r="H25" s="11"/>
      <c r="I25" s="12"/>
      <c r="J25" s="17"/>
      <c r="K25" s="14"/>
      <c r="L25" s="15"/>
    </row>
    <row r="26" spans="1:12" ht="15.75" x14ac:dyDescent="0.25">
      <c r="A26" s="67"/>
      <c r="B26" s="64">
        <f>B31*0.3</f>
        <v>0</v>
      </c>
      <c r="C26" s="65"/>
      <c r="E26" s="8" t="s">
        <v>10</v>
      </c>
      <c r="F26" s="9">
        <v>46078</v>
      </c>
      <c r="G26" s="16"/>
      <c r="H26" s="11"/>
      <c r="I26" s="12"/>
      <c r="J26" s="17"/>
      <c r="K26" s="14"/>
      <c r="L26" s="15"/>
    </row>
    <row r="27" spans="1:12" ht="15.75" x14ac:dyDescent="0.25">
      <c r="B27" s="19" t="s">
        <v>21</v>
      </c>
      <c r="C27" s="20"/>
      <c r="D27" s="20"/>
      <c r="E27" s="8" t="s">
        <v>12</v>
      </c>
      <c r="F27" s="9">
        <v>46079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46080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46081</v>
      </c>
      <c r="G29" s="16"/>
      <c r="H29" s="11"/>
      <c r="I29" s="12"/>
      <c r="J29" s="17"/>
      <c r="K29" s="14"/>
      <c r="L29" s="15"/>
    </row>
    <row r="30" spans="1:12" ht="15.75" x14ac:dyDescent="0.25">
      <c r="A30" s="21"/>
      <c r="B30" s="21"/>
      <c r="C30" s="21"/>
      <c r="E30" s="8"/>
      <c r="F30" s="9"/>
      <c r="G30" s="16"/>
      <c r="H30" s="11"/>
      <c r="I30" s="12"/>
      <c r="J30" s="17"/>
      <c r="K30" s="14"/>
      <c r="L30" s="15"/>
    </row>
    <row r="31" spans="1:12" ht="15.75" x14ac:dyDescent="0.25">
      <c r="A31" s="68" t="s">
        <v>22</v>
      </c>
      <c r="B31" s="69">
        <f>H33+K33</f>
        <v>0</v>
      </c>
      <c r="C31" s="70"/>
      <c r="E31" s="22"/>
      <c r="F31" s="23"/>
      <c r="G31" s="16"/>
      <c r="H31" s="11"/>
      <c r="I31" s="12"/>
      <c r="J31" s="17"/>
      <c r="K31" s="14"/>
      <c r="L31" s="15"/>
    </row>
    <row r="32" spans="1:12" ht="15.75" x14ac:dyDescent="0.25">
      <c r="A32" s="68" t="s">
        <v>23</v>
      </c>
      <c r="B32" s="71">
        <f>I33+L33</f>
        <v>0</v>
      </c>
      <c r="C32" s="72"/>
      <c r="E32" s="22"/>
      <c r="F32" s="23"/>
      <c r="G32" s="16"/>
      <c r="H32" s="24"/>
      <c r="I32" s="25"/>
      <c r="J32" s="26"/>
      <c r="K32" s="14"/>
      <c r="L32" s="27"/>
    </row>
    <row r="33" spans="5:13" x14ac:dyDescent="0.25">
      <c r="E33" s="73" t="s">
        <v>24</v>
      </c>
      <c r="F33" s="53"/>
      <c r="G33" s="55" t="s">
        <v>25</v>
      </c>
      <c r="H33" s="74">
        <f>SUM(H2:H32)</f>
        <v>0</v>
      </c>
      <c r="I33" s="56">
        <f>SUM(I2:I32)</f>
        <v>0</v>
      </c>
      <c r="J33" s="54"/>
      <c r="K33" s="55">
        <f>SUM(K2:K32)</f>
        <v>0</v>
      </c>
      <c r="L33" s="56">
        <f>SUM(L2:L32)</f>
        <v>0</v>
      </c>
    </row>
    <row r="34" spans="5:13" ht="18.75" x14ac:dyDescent="0.3">
      <c r="E34" s="36" t="s">
        <v>26</v>
      </c>
      <c r="F34" s="37"/>
      <c r="G34" s="37"/>
      <c r="H34" s="37"/>
      <c r="I34" s="37"/>
      <c r="J34" s="37"/>
      <c r="K34" s="37"/>
      <c r="L34" s="37"/>
      <c r="M34" s="28"/>
    </row>
    <row r="35" spans="5:13" ht="15.75" thickBot="1" x14ac:dyDescent="0.3">
      <c r="E35" s="29" t="s">
        <v>27</v>
      </c>
      <c r="F35" s="30"/>
      <c r="G35"/>
      <c r="H35"/>
      <c r="I35"/>
      <c r="J35"/>
      <c r="K35"/>
      <c r="L35"/>
    </row>
    <row r="36" spans="5:13" x14ac:dyDescent="0.25">
      <c r="E36" s="38"/>
      <c r="F36" s="39"/>
      <c r="G36" s="39"/>
      <c r="H36" s="39"/>
      <c r="I36" s="39"/>
      <c r="J36" s="39"/>
      <c r="K36" s="39"/>
      <c r="L36" s="40"/>
    </row>
    <row r="37" spans="5:13" x14ac:dyDescent="0.25">
      <c r="E37" s="41"/>
      <c r="F37" s="42"/>
      <c r="G37" s="42"/>
      <c r="H37" s="42"/>
      <c r="I37" s="42"/>
      <c r="J37" s="42"/>
      <c r="K37" s="42"/>
      <c r="L37" s="43"/>
    </row>
    <row r="38" spans="5:13" x14ac:dyDescent="0.25">
      <c r="E38" s="41"/>
      <c r="F38" s="42"/>
      <c r="G38" s="42"/>
      <c r="H38" s="42"/>
      <c r="I38" s="42"/>
      <c r="J38" s="42"/>
      <c r="K38" s="42"/>
      <c r="L38" s="43"/>
    </row>
    <row r="39" spans="5:13" ht="15.75" thickBot="1" x14ac:dyDescent="0.3">
      <c r="E39" s="44"/>
      <c r="F39" s="45"/>
      <c r="G39" s="45"/>
      <c r="H39" s="45"/>
      <c r="I39" s="45"/>
      <c r="J39" s="45"/>
      <c r="K39" s="45"/>
      <c r="L39" s="46"/>
    </row>
    <row r="40" spans="5:13" x14ac:dyDescent="0.25">
      <c r="E40" s="7"/>
      <c r="F40" s="7"/>
    </row>
  </sheetData>
  <sheetProtection algorithmName="SHA-512" hashValue="IY2R7oIyg8k1aliCBra1h+w80q1ipoBdfy4SdSvKGv0MsWDeJQCSq6/MrJ167GqwdG6xkNeWX6fx4LPS/Q9l/A==" saltValue="o7G5LvE4jk3PuhvDPsHvaw==" spinCount="100000" sheet="1" objects="1" scenarios="1" selectLockedCells="1"/>
  <mergeCells count="11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2026-02-04T21:39:24Z</dcterms:created>
  <dcterms:modified xsi:type="dcterms:W3CDTF">2026-03-02T22:20:45Z</dcterms:modified>
</cp:coreProperties>
</file>