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taylor\Desktop\Finished Project Finals\"/>
    </mc:Choice>
  </mc:AlternateContent>
  <xr:revisionPtr revIDLastSave="0" documentId="8_{4CC30CDE-53CB-46E5-A382-FD8472FEEE85}" xr6:coauthVersionLast="47" xr6:coauthVersionMax="47" xr10:uidLastSave="{00000000-0000-0000-0000-000000000000}"/>
  <bookViews>
    <workbookView xWindow="-120" yWindow="-120" windowWidth="29040" windowHeight="15720" xr2:uid="{6BB891A8-AD1B-4EAF-AB40-76515DCB6697}"/>
  </bookViews>
  <sheets>
    <sheet name="Jan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K13" i="1"/>
  <c r="I13" i="1"/>
  <c r="H13" i="1"/>
  <c r="B32" i="1" l="1"/>
  <c r="L35" i="1"/>
  <c r="K35" i="1"/>
  <c r="I35" i="1"/>
  <c r="H35" i="1"/>
  <c r="B33" i="1" s="1"/>
  <c r="B34" i="1" l="1"/>
  <c r="A23" i="1"/>
  <c r="B35" i="1"/>
  <c r="A2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<sst xmlns="http://schemas.openxmlformats.org/spreadsheetml/2006/main" count="58" uniqueCount="34">
  <si>
    <t>Date</t>
  </si>
  <si>
    <t>ENTER QUANTITY OF CREDIT CARD TRANSACTIONS (NOT $ AMOUNT) IN THE CC TRANS FIELD FOR THE MONTH</t>
  </si>
  <si>
    <t>Please enter any pertinent notes in the area below:</t>
  </si>
  <si>
    <t>DAY</t>
  </si>
  <si>
    <t>Wednesday</t>
  </si>
  <si>
    <t>Thursday</t>
  </si>
  <si>
    <t>Friday</t>
  </si>
  <si>
    <t>Saturday</t>
  </si>
  <si>
    <t>Sunday</t>
  </si>
  <si>
    <t>Monday</t>
  </si>
  <si>
    <t>Tuesday</t>
  </si>
  <si>
    <t>ENTER COMPANY NAME</t>
  </si>
  <si>
    <t>CC TRANS:</t>
  </si>
  <si>
    <t>DISABLED:</t>
  </si>
  <si>
    <t>ELDERLY:</t>
  </si>
  <si>
    <t>TRIP CHARGE</t>
  </si>
  <si>
    <t>TECHNOLOGY FEE</t>
  </si>
  <si>
    <t>(Trip Charge will auto-fill)</t>
  </si>
  <si>
    <t>(Technology Fee will auto-fill)</t>
  </si>
  <si>
    <t>January 2026</t>
  </si>
  <si>
    <t>Revenue</t>
  </si>
  <si>
    <r>
      <t>Revenue from 
Taxicab Fares</t>
    </r>
    <r>
      <rPr>
        <sz val="14"/>
        <color theme="5" tint="-0.249977111117893"/>
        <rFont val="Aptos Narrow"/>
        <family val="2"/>
        <scheme val="minor"/>
      </rPr>
      <t>2</t>
    </r>
  </si>
  <si>
    <r>
      <t>Number of 
Trips</t>
    </r>
    <r>
      <rPr>
        <sz val="14"/>
        <color theme="5" tint="-0.249977111117893"/>
        <rFont val="Aptos Narrow"/>
        <family val="2"/>
        <scheme val="minor"/>
      </rPr>
      <t>2</t>
    </r>
  </si>
  <si>
    <t>Leased 
Medallion 
Trips</t>
  </si>
  <si>
    <t>Revenue from 
Taxicab Fares</t>
  </si>
  <si>
    <t>Number of 
Trips</t>
  </si>
  <si>
    <t>Regular 
Medallion 
Trips</t>
  </si>
  <si>
    <t>Old Tech Fee</t>
  </si>
  <si>
    <t>Total</t>
  </si>
  <si>
    <t>New Tech Fee</t>
  </si>
  <si>
    <t>TOTAL</t>
  </si>
  <si>
    <t>Old Fee Trips</t>
  </si>
  <si>
    <t>New Fee Trips</t>
  </si>
  <si>
    <t>Total 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</si>
</sst>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theme="5" tint="-0.249977111117893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74">
    <xf numFmtId="0" fontId="0" fillId="0" borderId="0" xfId="0"/>
    <xf numFmtId="164" fontId="0" fillId="0" borderId="5" xfId="0" applyNumberFormat="1" applyBorder="1" applyAlignment="1" applyProtection="1">
      <alignment vertical="center"/>
      <protection locked="0"/>
    </xf>
    <xf numFmtId="164" fontId="0" fillId="0" borderId="6" xfId="0" applyNumberForma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3" fillId="6" borderId="4" xfId="0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center"/>
    </xf>
    <xf numFmtId="0" fontId="10" fillId="3" borderId="0" xfId="0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center" wrapText="1"/>
      <protection locked="0"/>
    </xf>
    <xf numFmtId="16" fontId="0" fillId="0" borderId="0" xfId="0" applyNumberFormat="1" applyAlignment="1" applyProtection="1">
      <alignment horizontal="center"/>
      <protection locked="0"/>
    </xf>
    <xf numFmtId="0" fontId="2" fillId="2" borderId="1" xfId="2" applyProtection="1">
      <protection locked="0"/>
    </xf>
    <xf numFmtId="3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2" fillId="2" borderId="20" xfId="2" applyBorder="1" applyProtection="1">
      <protection locked="0"/>
    </xf>
    <xf numFmtId="3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4" fillId="4" borderId="17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4" borderId="18" xfId="0" applyFont="1" applyFill="1" applyBorder="1" applyAlignment="1">
      <alignment horizontal="center" vertical="top"/>
    </xf>
    <xf numFmtId="0" fontId="12" fillId="0" borderId="4" xfId="0" applyFont="1" applyBorder="1"/>
    <xf numFmtId="0" fontId="0" fillId="0" borderId="4" xfId="0" applyBorder="1"/>
    <xf numFmtId="0" fontId="3" fillId="6" borderId="0" xfId="0" applyFont="1" applyFill="1"/>
    <xf numFmtId="16" fontId="3" fillId="6" borderId="0" xfId="0" applyNumberFormat="1" applyFont="1" applyFill="1" applyAlignment="1">
      <alignment horizontal="center"/>
    </xf>
    <xf numFmtId="0" fontId="2" fillId="6" borderId="1" xfId="2" applyFill="1" applyProtection="1"/>
    <xf numFmtId="3" fontId="0" fillId="6" borderId="0" xfId="0" applyNumberFormat="1" applyFill="1"/>
    <xf numFmtId="164" fontId="0" fillId="6" borderId="0" xfId="0" applyNumberFormat="1" applyFill="1"/>
    <xf numFmtId="0" fontId="0" fillId="6" borderId="6" xfId="0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3" fontId="3" fillId="6" borderId="0" xfId="0" applyNumberFormat="1" applyFont="1" applyFill="1"/>
    <xf numFmtId="164" fontId="3" fillId="6" borderId="0" xfId="0" applyNumberFormat="1" applyFont="1" applyFill="1"/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top"/>
    </xf>
    <xf numFmtId="7" fontId="3" fillId="4" borderId="2" xfId="1" applyNumberFormat="1" applyFont="1" applyFill="1" applyBorder="1" applyAlignment="1" applyProtection="1">
      <alignment horizontal="center"/>
    </xf>
    <xf numFmtId="7" fontId="3" fillId="4" borderId="19" xfId="1" applyNumberFormat="1" applyFont="1" applyFill="1" applyBorder="1" applyAlignment="1" applyProtection="1">
      <alignment horizontal="center"/>
    </xf>
    <xf numFmtId="7" fontId="3" fillId="4" borderId="3" xfId="1" applyNumberFormat="1" applyFont="1" applyFill="1" applyBorder="1" applyAlignment="1" applyProtection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4" borderId="19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13" xfId="0" applyFont="1" applyBorder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2" fillId="5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3">
    <cellStyle name="Check Cell" xfId="2" builtinId="23"/>
    <cellStyle name="Currency" xfId="1" builtinId="4"/>
    <cellStyle name="Normal" xfId="0" builtinId="0"/>
  </cellStyles>
  <dxfs count="13">
    <dxf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  <protection locked="0" hidden="0"/>
    </dxf>
    <dxf>
      <numFmt numFmtId="164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  <protection locked="0" hidden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  <protection locked="0" hidden="0"/>
    </dxf>
    <dxf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</border>
      <protection locked="0" hidden="0"/>
    </dxf>
    <dxf>
      <border>
        <right style="thin">
          <color auto="1"/>
        </right>
      </border>
      <protection locked="0" hidden="0"/>
    </dxf>
    <dxf>
      <numFmt numFmtId="164" formatCode="&quot;$&quot;#,##0.00"/>
      <protection locked="0" hidden="0"/>
    </dxf>
    <dxf>
      <numFmt numFmtId="3" formatCode="#,##0"/>
      <protection locked="0" hidden="0"/>
    </dxf>
    <dxf>
      <protection locked="0" hidden="0"/>
    </dxf>
    <dxf>
      <numFmt numFmtId="21" formatCode="d\-mmm"/>
      <alignment horizontal="center" textRotation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4"/>
        <color theme="0"/>
        <name val="Aptos Narrow"/>
        <family val="2"/>
        <scheme val="minor"/>
      </font>
      <fill>
        <patternFill patternType="solid">
          <fgColor indexed="64"/>
          <bgColor theme="5" tint="-0.249977111117893"/>
        </patternFill>
      </fill>
      <alignment horizontal="center" vertical="bottom" textRotation="0" indent="0" justifyLastLine="0" shrinkToFit="0" readingOrder="0"/>
      <protection locked="0" hidden="0"/>
    </dxf>
  </dxfs>
  <tableStyles count="1" defaultTableStyle="Table Style 1" defaultPivotStyle="PivotStyleLight16">
    <tableStyle name="Table Style 1" pivot="0" count="0" xr9:uid="{293ED49C-E62C-4DE6-B3FC-BDB663DA03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B5CFF58-AED3-4E03-9599-FF600635B15C}" name="Table9" displayName="Table9" ref="E1:L35" headerRowDxfId="12" dataDxfId="11" totalsRowDxfId="10">
  <autoFilter ref="E1:L35" xr:uid="{BB5CFF58-AED3-4E03-9599-FF600635B15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C7389DE-21DF-4759-A8FE-7D32DF40C19F}" name="DAY" totalsRowLabel="Total" dataDxfId="9"/>
    <tableColumn id="2" xr3:uid="{6EA95AEB-AAFF-42A5-A9E9-B7D41686180C}" name="Date" dataDxfId="8"/>
    <tableColumn id="3" xr3:uid="{B137B3D8-1168-4125-990B-9087A6D7BECA}" name="Regular _x000a_Medallion _x000a_Trips" dataDxfId="7"/>
    <tableColumn id="4" xr3:uid="{855FC64B-17DF-4FBD-B3B3-75FFDDB500AA}" name="Number of _x000a_Trips" dataDxfId="6"/>
    <tableColumn id="5" xr3:uid="{761F810D-FD5C-4F2E-BC69-2E08E99B007B}" name="Revenue from _x000a_Taxicab Fares" dataDxfId="5"/>
    <tableColumn id="6" xr3:uid="{7C7C98D8-0AFF-4ED3-8F84-3F95E76A268F}" name="Leased _x000a_Medallion _x000a_Trips" dataDxfId="4" dataCellStyle="Check Cell"/>
    <tableColumn id="7" xr3:uid="{81FDC560-11E4-4F22-BC2D-3A8544A50B6D}" name="Number of _x000a_Trips2" dataDxfId="3" totalsRowDxfId="2"/>
    <tableColumn id="8" xr3:uid="{73680D59-A01E-4D2B-9C04-853FD1310D87}" name="Revenue from _x000a_Taxicab Fares2" totalsRowFunction="sum" dataDxfId="1" totalsRow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6750-2AD7-4F24-8DED-304F1BD6889A}">
  <dimension ref="A1:L42"/>
  <sheetViews>
    <sheetView tabSelected="1" workbookViewId="0">
      <selection activeCell="O24" sqref="O24"/>
    </sheetView>
  </sheetViews>
  <sheetFormatPr defaultRowHeight="15" x14ac:dyDescent="0.25"/>
  <cols>
    <col min="1" max="1" width="11" style="4" customWidth="1"/>
    <col min="2" max="2" width="9.140625" style="4"/>
    <col min="3" max="3" width="15.7109375" style="4" customWidth="1"/>
    <col min="4" max="4" width="4.7109375" style="4" customWidth="1"/>
    <col min="5" max="5" width="12.5703125" style="4" customWidth="1"/>
    <col min="6" max="6" width="12.7109375" style="3" customWidth="1"/>
    <col min="7" max="7" width="21.7109375" style="4" customWidth="1"/>
    <col min="8" max="8" width="18.28515625" style="4" bestFit="1" customWidth="1"/>
    <col min="9" max="9" width="21.42578125" style="4" customWidth="1"/>
    <col min="10" max="10" width="23.7109375" style="4" customWidth="1"/>
    <col min="11" max="11" width="19.7109375" style="4" bestFit="1" customWidth="1"/>
    <col min="12" max="12" width="24.85546875" style="4" customWidth="1"/>
    <col min="13" max="16384" width="9.140625" style="4"/>
  </cols>
  <sheetData>
    <row r="1" spans="1:12" ht="57" thickBot="1" x14ac:dyDescent="0.35">
      <c r="A1" s="37" t="e" vm="1">
        <v>#VALUE!</v>
      </c>
      <c r="B1" s="37"/>
      <c r="C1" s="37"/>
      <c r="E1" s="13" t="s">
        <v>3</v>
      </c>
      <c r="F1" s="13" t="s">
        <v>0</v>
      </c>
      <c r="G1" s="14" t="s">
        <v>26</v>
      </c>
      <c r="H1" s="14" t="s">
        <v>25</v>
      </c>
      <c r="I1" s="14" t="s">
        <v>24</v>
      </c>
      <c r="J1" s="14" t="s">
        <v>23</v>
      </c>
      <c r="K1" s="14" t="s">
        <v>22</v>
      </c>
      <c r="L1" s="14" t="s">
        <v>21</v>
      </c>
    </row>
    <row r="2" spans="1:12" ht="18" customHeight="1" thickTop="1" thickBot="1" x14ac:dyDescent="0.3">
      <c r="A2" s="37"/>
      <c r="B2" s="37"/>
      <c r="C2" s="37"/>
      <c r="E2" s="4" t="s">
        <v>4</v>
      </c>
      <c r="F2" s="15">
        <v>45658</v>
      </c>
      <c r="G2" s="16"/>
      <c r="H2" s="17"/>
      <c r="I2" s="18"/>
      <c r="J2" s="16"/>
      <c r="K2" s="9"/>
      <c r="L2" s="1"/>
    </row>
    <row r="3" spans="1:12" ht="14.45" customHeight="1" thickTop="1" thickBot="1" x14ac:dyDescent="0.3">
      <c r="A3" s="37"/>
      <c r="B3" s="37"/>
      <c r="C3" s="37"/>
      <c r="E3" s="4" t="s">
        <v>5</v>
      </c>
      <c r="F3" s="15">
        <v>45659</v>
      </c>
      <c r="G3" s="16"/>
      <c r="H3" s="17"/>
      <c r="I3" s="18"/>
      <c r="J3" s="16"/>
      <c r="K3" s="9"/>
      <c r="L3" s="1"/>
    </row>
    <row r="4" spans="1:12" ht="14.45" customHeight="1" thickTop="1" thickBot="1" x14ac:dyDescent="0.3">
      <c r="A4" s="51" t="s">
        <v>11</v>
      </c>
      <c r="B4" s="51"/>
      <c r="C4" s="51"/>
      <c r="E4" s="4" t="s">
        <v>6</v>
      </c>
      <c r="F4" s="15">
        <v>45660</v>
      </c>
      <c r="G4" s="16"/>
      <c r="H4" s="17"/>
      <c r="I4" s="18"/>
      <c r="J4" s="16"/>
      <c r="K4" s="9"/>
      <c r="L4" s="1"/>
    </row>
    <row r="5" spans="1:12" ht="14.45" customHeight="1" thickTop="1" thickBot="1" x14ac:dyDescent="0.3">
      <c r="A5" s="52"/>
      <c r="B5" s="52"/>
      <c r="C5" s="52"/>
      <c r="E5" s="4" t="s">
        <v>7</v>
      </c>
      <c r="F5" s="15">
        <v>45661</v>
      </c>
      <c r="G5" s="16"/>
      <c r="H5" s="17"/>
      <c r="I5" s="18"/>
      <c r="J5" s="16"/>
      <c r="K5" s="9"/>
      <c r="L5" s="1"/>
    </row>
    <row r="6" spans="1:12" ht="16.5" thickTop="1" thickBot="1" x14ac:dyDescent="0.3">
      <c r="A6" s="52"/>
      <c r="B6" s="52"/>
      <c r="C6" s="52"/>
      <c r="E6" s="4" t="s">
        <v>8</v>
      </c>
      <c r="F6" s="15">
        <v>45662</v>
      </c>
      <c r="G6" s="16"/>
      <c r="H6" s="17"/>
      <c r="I6" s="18"/>
      <c r="J6" s="16"/>
      <c r="K6" s="9"/>
      <c r="L6" s="1"/>
    </row>
    <row r="7" spans="1:12" ht="16.5" thickTop="1" thickBot="1" x14ac:dyDescent="0.3">
      <c r="A7" s="52"/>
      <c r="B7" s="52"/>
      <c r="C7" s="52"/>
      <c r="E7" s="4" t="s">
        <v>9</v>
      </c>
      <c r="F7" s="15">
        <v>45663</v>
      </c>
      <c r="G7" s="16"/>
      <c r="H7" s="17"/>
      <c r="I7" s="18"/>
      <c r="J7" s="16"/>
      <c r="K7" s="9"/>
      <c r="L7" s="1"/>
    </row>
    <row r="8" spans="1:12" ht="16.5" thickTop="1" thickBot="1" x14ac:dyDescent="0.3">
      <c r="A8" s="52"/>
      <c r="B8" s="52"/>
      <c r="C8" s="52"/>
      <c r="E8" s="4" t="s">
        <v>10</v>
      </c>
      <c r="F8" s="15">
        <v>45664</v>
      </c>
      <c r="G8" s="16"/>
      <c r="H8" s="17"/>
      <c r="I8" s="18"/>
      <c r="J8" s="16"/>
      <c r="K8" s="9"/>
      <c r="L8" s="1"/>
    </row>
    <row r="9" spans="1:12" ht="16.5" thickTop="1" thickBot="1" x14ac:dyDescent="0.3">
      <c r="A9" s="53" t="s">
        <v>19</v>
      </c>
      <c r="B9" s="54"/>
      <c r="C9" s="54"/>
      <c r="E9" s="4" t="s">
        <v>4</v>
      </c>
      <c r="F9" s="15">
        <v>45665</v>
      </c>
      <c r="G9" s="16"/>
      <c r="H9" s="17"/>
      <c r="I9" s="18"/>
      <c r="J9" s="16"/>
      <c r="K9" s="9"/>
      <c r="L9" s="1"/>
    </row>
    <row r="10" spans="1:12" ht="16.5" thickTop="1" thickBot="1" x14ac:dyDescent="0.3">
      <c r="A10" s="54"/>
      <c r="B10" s="54"/>
      <c r="C10" s="54"/>
      <c r="E10" s="4" t="s">
        <v>5</v>
      </c>
      <c r="F10" s="15">
        <v>45666</v>
      </c>
      <c r="G10" s="16"/>
      <c r="H10" s="17"/>
      <c r="I10" s="18"/>
      <c r="J10" s="16"/>
      <c r="K10" s="9"/>
      <c r="L10" s="1"/>
    </row>
    <row r="11" spans="1:12" ht="16.5" thickTop="1" thickBot="1" x14ac:dyDescent="0.3">
      <c r="A11" s="48" t="s">
        <v>12</v>
      </c>
      <c r="B11" s="48"/>
      <c r="C11" s="55"/>
      <c r="E11" s="4" t="s">
        <v>6</v>
      </c>
      <c r="F11" s="15">
        <v>45667</v>
      </c>
      <c r="G11" s="16"/>
      <c r="H11" s="17"/>
      <c r="I11" s="18"/>
      <c r="J11" s="16"/>
      <c r="K11" s="9"/>
      <c r="L11" s="1"/>
    </row>
    <row r="12" spans="1:12" ht="16.5" thickTop="1" thickBot="1" x14ac:dyDescent="0.3">
      <c r="A12" s="48"/>
      <c r="B12" s="48"/>
      <c r="C12" s="56"/>
      <c r="E12" s="4" t="s">
        <v>7</v>
      </c>
      <c r="F12" s="15">
        <v>45668</v>
      </c>
      <c r="G12" s="16"/>
      <c r="H12" s="17"/>
      <c r="I12" s="18"/>
      <c r="J12" s="16"/>
      <c r="K12" s="9"/>
      <c r="L12" s="1"/>
    </row>
    <row r="13" spans="1:12" ht="20.25" thickTop="1" thickBot="1" x14ac:dyDescent="0.35">
      <c r="A13" s="7"/>
      <c r="B13" s="7"/>
      <c r="C13" s="8"/>
      <c r="E13" s="28" t="s">
        <v>27</v>
      </c>
      <c r="F13" s="29" t="s">
        <v>28</v>
      </c>
      <c r="G13" s="30"/>
      <c r="H13" s="31">
        <f>SUBTOTAL(109,H2:H12)</f>
        <v>0</v>
      </c>
      <c r="I13" s="32">
        <f>SUBTOTAL(109,I2:I12)</f>
        <v>0</v>
      </c>
      <c r="J13" s="30"/>
      <c r="K13" s="33">
        <f>SUBTOTAL(109,K2:K12)</f>
        <v>0</v>
      </c>
      <c r="L13" s="34">
        <f>SUBTOTAL(109,L2:L12)</f>
        <v>0</v>
      </c>
    </row>
    <row r="14" spans="1:12" ht="16.5" thickTop="1" thickBot="1" x14ac:dyDescent="0.3">
      <c r="A14" s="6"/>
      <c r="B14" s="6"/>
      <c r="C14" s="6"/>
      <c r="E14" s="4" t="s">
        <v>8</v>
      </c>
      <c r="F14" s="15">
        <v>45669</v>
      </c>
      <c r="G14" s="16"/>
      <c r="H14" s="17"/>
      <c r="I14" s="18"/>
      <c r="J14" s="16"/>
      <c r="K14" s="9"/>
      <c r="L14" s="1"/>
    </row>
    <row r="15" spans="1:12" ht="16.5" thickTop="1" thickBot="1" x14ac:dyDescent="0.3">
      <c r="A15" s="48" t="s">
        <v>13</v>
      </c>
      <c r="B15" s="48"/>
      <c r="C15" s="49"/>
      <c r="E15" s="4" t="s">
        <v>9</v>
      </c>
      <c r="F15" s="15">
        <v>45670</v>
      </c>
      <c r="G15" s="16"/>
      <c r="H15" s="17"/>
      <c r="I15" s="18"/>
      <c r="J15" s="16"/>
      <c r="K15" s="9"/>
      <c r="L15" s="1"/>
    </row>
    <row r="16" spans="1:12" ht="16.5" thickTop="1" thickBot="1" x14ac:dyDescent="0.3">
      <c r="A16" s="48"/>
      <c r="B16" s="48"/>
      <c r="C16" s="50"/>
      <c r="E16" s="4" t="s">
        <v>10</v>
      </c>
      <c r="F16" s="15">
        <v>45671</v>
      </c>
      <c r="G16" s="16"/>
      <c r="H16" s="17"/>
      <c r="I16" s="18"/>
      <c r="J16" s="16"/>
      <c r="K16" s="9"/>
      <c r="L16" s="1"/>
    </row>
    <row r="17" spans="1:12" ht="16.5" thickTop="1" thickBot="1" x14ac:dyDescent="0.3">
      <c r="A17" s="6"/>
      <c r="B17" s="6"/>
      <c r="C17" s="6"/>
      <c r="E17" s="4" t="s">
        <v>4</v>
      </c>
      <c r="F17" s="15">
        <v>45672</v>
      </c>
      <c r="G17" s="16"/>
      <c r="H17" s="17"/>
      <c r="I17" s="18"/>
      <c r="J17" s="16"/>
      <c r="K17" s="9"/>
      <c r="L17" s="1"/>
    </row>
    <row r="18" spans="1:12" ht="16.5" thickTop="1" thickBot="1" x14ac:dyDescent="0.3">
      <c r="A18" s="48" t="s">
        <v>14</v>
      </c>
      <c r="B18" s="48"/>
      <c r="C18" s="49"/>
      <c r="E18" s="4" t="s">
        <v>5</v>
      </c>
      <c r="F18" s="15">
        <v>45673</v>
      </c>
      <c r="G18" s="16"/>
      <c r="H18" s="17"/>
      <c r="I18" s="18"/>
      <c r="J18" s="16"/>
      <c r="K18" s="9"/>
      <c r="L18" s="1"/>
    </row>
    <row r="19" spans="1:12" ht="16.5" thickTop="1" thickBot="1" x14ac:dyDescent="0.3">
      <c r="A19" s="48"/>
      <c r="B19" s="48"/>
      <c r="C19" s="50"/>
      <c r="E19" s="4" t="s">
        <v>6</v>
      </c>
      <c r="F19" s="15">
        <v>45674</v>
      </c>
      <c r="G19" s="16"/>
      <c r="H19" s="17"/>
      <c r="I19" s="18"/>
      <c r="J19" s="16"/>
      <c r="K19" s="9"/>
      <c r="L19" s="1"/>
    </row>
    <row r="20" spans="1:12" ht="16.5" thickTop="1" thickBot="1" x14ac:dyDescent="0.3">
      <c r="E20" s="4" t="s">
        <v>7</v>
      </c>
      <c r="F20" s="15">
        <v>45675</v>
      </c>
      <c r="G20" s="16"/>
      <c r="H20" s="17"/>
      <c r="I20" s="18"/>
      <c r="J20" s="16"/>
      <c r="K20" s="9"/>
      <c r="L20" s="1"/>
    </row>
    <row r="21" spans="1:12" ht="20.25" thickTop="1" thickBot="1" x14ac:dyDescent="0.3">
      <c r="A21" s="39" t="s">
        <v>15</v>
      </c>
      <c r="B21" s="40"/>
      <c r="C21" s="40"/>
      <c r="D21" s="41"/>
      <c r="E21" s="4" t="s">
        <v>8</v>
      </c>
      <c r="F21" s="15">
        <v>45676</v>
      </c>
      <c r="G21" s="16"/>
      <c r="H21" s="17"/>
      <c r="I21" s="18"/>
      <c r="J21" s="16"/>
      <c r="K21" s="9"/>
      <c r="L21" s="1"/>
    </row>
    <row r="22" spans="1:12" ht="20.25" thickTop="1" thickBot="1" x14ac:dyDescent="0.3">
      <c r="A22" s="23"/>
      <c r="B22" s="24"/>
      <c r="C22" s="24"/>
      <c r="D22" s="25"/>
      <c r="E22" s="4" t="s">
        <v>9</v>
      </c>
      <c r="F22" s="15">
        <v>45677</v>
      </c>
      <c r="G22" s="16"/>
      <c r="H22" s="17"/>
      <c r="I22" s="18"/>
      <c r="J22" s="16"/>
      <c r="K22" s="9"/>
      <c r="L22" s="1"/>
    </row>
    <row r="23" spans="1:12" ht="16.5" thickTop="1" thickBot="1" x14ac:dyDescent="0.3">
      <c r="A23" s="42">
        <f>B32*0.2 + B33*0.2</f>
        <v>0</v>
      </c>
      <c r="B23" s="43"/>
      <c r="C23" s="43"/>
      <c r="D23" s="44"/>
      <c r="E23" s="4" t="s">
        <v>10</v>
      </c>
      <c r="F23" s="15">
        <v>45678</v>
      </c>
      <c r="G23" s="16"/>
      <c r="H23" s="17"/>
      <c r="I23" s="18"/>
      <c r="J23" s="16"/>
      <c r="K23" s="9"/>
      <c r="L23" s="1"/>
    </row>
    <row r="24" spans="1:12" ht="14.45" customHeight="1" thickTop="1" thickBot="1" x14ac:dyDescent="0.3">
      <c r="A24" s="38" t="s">
        <v>17</v>
      </c>
      <c r="B24" s="38"/>
      <c r="C24" s="38"/>
      <c r="D24" s="38"/>
      <c r="E24" s="4" t="s">
        <v>4</v>
      </c>
      <c r="F24" s="15">
        <v>45679</v>
      </c>
      <c r="G24" s="16"/>
      <c r="H24" s="17"/>
      <c r="I24" s="18"/>
      <c r="J24" s="16"/>
      <c r="K24" s="9"/>
      <c r="L24" s="1"/>
    </row>
    <row r="25" spans="1:12" ht="14.45" customHeight="1" thickTop="1" thickBot="1" x14ac:dyDescent="0.3">
      <c r="E25" s="4" t="s">
        <v>5</v>
      </c>
      <c r="F25" s="15">
        <v>45680</v>
      </c>
      <c r="G25" s="16"/>
      <c r="H25" s="17"/>
      <c r="I25" s="18"/>
      <c r="J25" s="16"/>
      <c r="K25" s="9"/>
      <c r="L25" s="1"/>
    </row>
    <row r="26" spans="1:12" ht="20.25" thickTop="1" thickBot="1" x14ac:dyDescent="0.3">
      <c r="A26" s="39" t="s">
        <v>16</v>
      </c>
      <c r="B26" s="40"/>
      <c r="C26" s="40"/>
      <c r="D26" s="41"/>
      <c r="E26" s="4" t="s">
        <v>6</v>
      </c>
      <c r="F26" s="15">
        <v>45681</v>
      </c>
      <c r="G26" s="16"/>
      <c r="H26" s="17"/>
      <c r="I26" s="18"/>
      <c r="J26" s="16"/>
      <c r="K26" s="9"/>
      <c r="L26" s="1"/>
    </row>
    <row r="27" spans="1:12" ht="20.25" thickTop="1" thickBot="1" x14ac:dyDescent="0.3">
      <c r="A27" s="23"/>
      <c r="B27" s="24"/>
      <c r="C27" s="24"/>
      <c r="D27" s="25"/>
      <c r="E27" s="4" t="s">
        <v>7</v>
      </c>
      <c r="F27" s="15">
        <v>45682</v>
      </c>
      <c r="G27" s="16"/>
      <c r="H27" s="17"/>
      <c r="I27" s="18"/>
      <c r="J27" s="16"/>
      <c r="K27" s="9"/>
      <c r="L27" s="1"/>
    </row>
    <row r="28" spans="1:12" ht="16.5" thickTop="1" thickBot="1" x14ac:dyDescent="0.3">
      <c r="A28" s="45">
        <f>B32*0.05+B33*0.3</f>
        <v>0</v>
      </c>
      <c r="B28" s="46"/>
      <c r="C28" s="46"/>
      <c r="D28" s="47"/>
      <c r="E28" s="4" t="s">
        <v>8</v>
      </c>
      <c r="F28" s="15">
        <v>45683</v>
      </c>
      <c r="G28" s="16"/>
      <c r="H28" s="17"/>
      <c r="I28" s="18"/>
      <c r="J28" s="16"/>
      <c r="K28" s="9"/>
      <c r="L28" s="1"/>
    </row>
    <row r="29" spans="1:12" ht="16.5" thickTop="1" thickBot="1" x14ac:dyDescent="0.3">
      <c r="A29" s="38" t="s">
        <v>18</v>
      </c>
      <c r="B29" s="38"/>
      <c r="C29" s="38"/>
      <c r="D29" s="38"/>
      <c r="E29" s="4" t="s">
        <v>9</v>
      </c>
      <c r="F29" s="15">
        <v>45684</v>
      </c>
      <c r="G29" s="16"/>
      <c r="H29" s="17"/>
      <c r="I29" s="18"/>
      <c r="J29" s="16"/>
      <c r="K29" s="9"/>
      <c r="L29" s="1"/>
    </row>
    <row r="30" spans="1:12" ht="14.45" customHeight="1" thickTop="1" thickBot="1" x14ac:dyDescent="0.3">
      <c r="A30"/>
      <c r="B30"/>
      <c r="C30"/>
      <c r="D30"/>
      <c r="E30" s="4" t="s">
        <v>10</v>
      </c>
      <c r="F30" s="15">
        <v>45685</v>
      </c>
      <c r="G30" s="16"/>
      <c r="H30" s="17"/>
      <c r="I30" s="18"/>
      <c r="J30" s="16"/>
      <c r="K30" s="9"/>
      <c r="L30" s="1"/>
    </row>
    <row r="31" spans="1:12" ht="14.45" customHeight="1" thickTop="1" thickBot="1" x14ac:dyDescent="0.3">
      <c r="A31" s="68"/>
      <c r="B31" s="68"/>
      <c r="C31" s="68"/>
      <c r="D31" s="68"/>
      <c r="E31" s="4" t="s">
        <v>4</v>
      </c>
      <c r="F31" s="15">
        <v>45686</v>
      </c>
      <c r="G31" s="16"/>
      <c r="H31" s="17"/>
      <c r="I31" s="18"/>
      <c r="J31" s="16"/>
      <c r="K31" s="9"/>
      <c r="L31" s="1"/>
    </row>
    <row r="32" spans="1:12" ht="16.5" thickTop="1" thickBot="1" x14ac:dyDescent="0.3">
      <c r="A32" s="26" t="s">
        <v>31</v>
      </c>
      <c r="B32" s="69">
        <f>SUM(H13+K13)</f>
        <v>0</v>
      </c>
      <c r="C32" s="69"/>
      <c r="D32" s="69"/>
      <c r="E32" s="4" t="s">
        <v>5</v>
      </c>
      <c r="F32" s="15">
        <v>45687</v>
      </c>
      <c r="G32" s="16"/>
      <c r="H32" s="17"/>
      <c r="I32" s="18"/>
      <c r="J32" s="16"/>
      <c r="K32" s="9"/>
      <c r="L32" s="1"/>
    </row>
    <row r="33" spans="1:12" ht="16.5" thickTop="1" thickBot="1" x14ac:dyDescent="0.3">
      <c r="A33" s="26" t="s">
        <v>32</v>
      </c>
      <c r="B33" s="71">
        <f>SUM(H35+K35)</f>
        <v>0</v>
      </c>
      <c r="C33" s="71"/>
      <c r="D33" s="71"/>
      <c r="E33" s="4" t="s">
        <v>6</v>
      </c>
      <c r="F33" s="15">
        <v>45688</v>
      </c>
      <c r="G33" s="16"/>
      <c r="H33" s="17"/>
      <c r="I33" s="18"/>
      <c r="J33" s="16"/>
      <c r="K33" s="10"/>
      <c r="L33" s="2"/>
    </row>
    <row r="34" spans="1:12" ht="16.5" thickTop="1" thickBot="1" x14ac:dyDescent="0.3">
      <c r="A34" s="26" t="s">
        <v>33</v>
      </c>
      <c r="B34" s="72">
        <f>B32 + B33</f>
        <v>0</v>
      </c>
      <c r="C34" s="73"/>
      <c r="D34" s="73"/>
      <c r="F34" s="15"/>
      <c r="G34" s="16"/>
      <c r="H34" s="17"/>
      <c r="I34" s="18"/>
      <c r="J34" s="19"/>
      <c r="K34" s="10"/>
      <c r="L34" s="2"/>
    </row>
    <row r="35" spans="1:12" ht="16.5" thickTop="1" thickBot="1" x14ac:dyDescent="0.3">
      <c r="A35" s="27" t="s">
        <v>20</v>
      </c>
      <c r="B35" s="70">
        <f>I35+L35+I13+L13</f>
        <v>0</v>
      </c>
      <c r="C35" s="70"/>
      <c r="D35" s="70"/>
      <c r="E35" s="29" t="s">
        <v>29</v>
      </c>
      <c r="F35" s="29" t="s">
        <v>30</v>
      </c>
      <c r="G35" s="28"/>
      <c r="H35" s="35">
        <f>SUM(H14:H33)</f>
        <v>0</v>
      </c>
      <c r="I35" s="36">
        <f>SUM(I14:I33)</f>
        <v>0</v>
      </c>
      <c r="J35" s="30"/>
      <c r="K35" s="11">
        <f>SUM(K14:K33)</f>
        <v>0</v>
      </c>
      <c r="L35" s="12">
        <f>SUM(L14:L33)</f>
        <v>0</v>
      </c>
    </row>
    <row r="36" spans="1:12" ht="15.75" thickTop="1" x14ac:dyDescent="0.25">
      <c r="F36" s="15"/>
      <c r="G36" s="6"/>
      <c r="H36" s="20"/>
      <c r="I36" s="21"/>
      <c r="J36" s="22"/>
      <c r="K36" s="22"/>
      <c r="L36" s="22"/>
    </row>
    <row r="37" spans="1:12" ht="18.75" x14ac:dyDescent="0.3">
      <c r="E37" s="57" t="s">
        <v>1</v>
      </c>
      <c r="F37" s="58"/>
      <c r="G37" s="58"/>
      <c r="H37" s="58"/>
      <c r="I37" s="58"/>
      <c r="J37" s="58"/>
      <c r="K37" s="58"/>
      <c r="L37" s="58"/>
    </row>
    <row r="38" spans="1:12" ht="15.75" thickBot="1" x14ac:dyDescent="0.3">
      <c r="E38" s="5" t="s">
        <v>2</v>
      </c>
    </row>
    <row r="39" spans="1:12" x14ac:dyDescent="0.25">
      <c r="E39" s="59"/>
      <c r="F39" s="60"/>
      <c r="G39" s="60"/>
      <c r="H39" s="60"/>
      <c r="I39" s="60"/>
      <c r="J39" s="60"/>
      <c r="K39" s="60"/>
      <c r="L39" s="61"/>
    </row>
    <row r="40" spans="1:12" x14ac:dyDescent="0.25">
      <c r="E40" s="62"/>
      <c r="F40" s="63"/>
      <c r="G40" s="63"/>
      <c r="H40" s="63"/>
      <c r="I40" s="63"/>
      <c r="J40" s="63"/>
      <c r="K40" s="63"/>
      <c r="L40" s="64"/>
    </row>
    <row r="41" spans="1:12" x14ac:dyDescent="0.25">
      <c r="E41" s="62"/>
      <c r="F41" s="63"/>
      <c r="G41" s="63"/>
      <c r="H41" s="63"/>
      <c r="I41" s="63"/>
      <c r="J41" s="63"/>
      <c r="K41" s="63"/>
      <c r="L41" s="64"/>
    </row>
    <row r="42" spans="1:12" ht="15.75" thickBot="1" x14ac:dyDescent="0.3">
      <c r="E42" s="65"/>
      <c r="F42" s="66"/>
      <c r="G42" s="66"/>
      <c r="H42" s="66"/>
      <c r="I42" s="66"/>
      <c r="J42" s="66"/>
      <c r="K42" s="66"/>
      <c r="L42" s="67"/>
    </row>
  </sheetData>
  <sheetProtection algorithmName="SHA-512" hashValue="8Ri1V3evgilKYxOzx1GW96Oh3lQNLRRiWxn7acCV4ZAaqCgdRVHZ4oMTl+gZk0TAa7zTrgYadS6nbeUOtD9n4g==" saltValue="lnT9+MVp7z11Ex8J6WY1kg==" spinCount="100000" sheet="1" objects="1" scenarios="1" selectLockedCells="1"/>
  <mergeCells count="22">
    <mergeCell ref="E37:L37"/>
    <mergeCell ref="E39:L42"/>
    <mergeCell ref="A31:D31"/>
    <mergeCell ref="B32:D32"/>
    <mergeCell ref="B35:D35"/>
    <mergeCell ref="B33:D33"/>
    <mergeCell ref="B34:D34"/>
    <mergeCell ref="A1:C3"/>
    <mergeCell ref="A24:D24"/>
    <mergeCell ref="A29:D29"/>
    <mergeCell ref="A26:D26"/>
    <mergeCell ref="A21:D21"/>
    <mergeCell ref="A23:D23"/>
    <mergeCell ref="A28:D28"/>
    <mergeCell ref="A18:B19"/>
    <mergeCell ref="C18:C19"/>
    <mergeCell ref="A4:C8"/>
    <mergeCell ref="A9:C10"/>
    <mergeCell ref="A11:B12"/>
    <mergeCell ref="C11:C12"/>
    <mergeCell ref="A15:B16"/>
    <mergeCell ref="C15:C16"/>
  </mergeCells>
  <phoneticPr fontId="9" type="noConversion"/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Townsend, Debra M (Debi) CIV USARMY NTC (USA)</dc:creator>
  <cp:lastModifiedBy>Krisi L. Taylor</cp:lastModifiedBy>
  <dcterms:created xsi:type="dcterms:W3CDTF">2026-01-07T22:11:07Z</dcterms:created>
  <dcterms:modified xsi:type="dcterms:W3CDTF">2026-02-04T21:20:57Z</dcterms:modified>
</cp:coreProperties>
</file>